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32486\Documents\werk flup\online\Tetra SIMBA\hulpmiddelen\kosten-baten\"/>
    </mc:Choice>
  </mc:AlternateContent>
  <xr:revisionPtr revIDLastSave="0" documentId="13_ncr:1_{C8161C8C-0C20-44E7-BB1C-A16EFFA2FF4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kosten en baten beeldbellen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3" l="1"/>
  <c r="E25" i="3"/>
  <c r="E24" i="3"/>
  <c r="E23" i="3"/>
  <c r="E22" i="3"/>
  <c r="E31" i="3"/>
  <c r="E105" i="3"/>
  <c r="E104" i="3"/>
  <c r="E103" i="3"/>
  <c r="E98" i="3"/>
  <c r="E97" i="3"/>
  <c r="E99" i="3"/>
  <c r="E96" i="3"/>
  <c r="E95" i="3"/>
  <c r="D91" i="3"/>
  <c r="E91" i="3"/>
  <c r="D90" i="3"/>
  <c r="E90" i="3"/>
  <c r="E39" i="3"/>
  <c r="E38" i="3"/>
  <c r="E37" i="3"/>
  <c r="E36" i="3"/>
  <c r="E32" i="3"/>
  <c r="E33" i="3"/>
  <c r="E34" i="3"/>
  <c r="E35" i="3"/>
  <c r="E40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E111" i="3"/>
  <c r="E100" i="3"/>
  <c r="D87" i="3"/>
  <c r="E87" i="3"/>
  <c r="D88" i="3"/>
  <c r="E88" i="3"/>
  <c r="D89" i="3"/>
  <c r="E89" i="3"/>
  <c r="D92" i="3"/>
  <c r="E92" i="3"/>
  <c r="E93" i="3"/>
  <c r="E80" i="3"/>
  <c r="E47" i="3"/>
  <c r="E13" i="3"/>
  <c r="E14" i="3"/>
  <c r="E15" i="3"/>
  <c r="E16" i="3"/>
  <c r="E17" i="3"/>
  <c r="E18" i="3"/>
  <c r="E19" i="3"/>
  <c r="E20" i="3"/>
  <c r="E21" i="3"/>
  <c r="E27" i="3"/>
  <c r="E113" i="3"/>
  <c r="E81" i="3"/>
  <c r="E115" i="3"/>
</calcChain>
</file>

<file path=xl/sharedStrings.xml><?xml version="1.0" encoding="utf-8"?>
<sst xmlns="http://schemas.openxmlformats.org/spreadsheetml/2006/main" count="197" uniqueCount="129">
  <si>
    <t>omschrijving / meeteenheid</t>
  </si>
  <si>
    <t>* coördinatie</t>
  </si>
  <si>
    <t>medewerkersuren besteed aan projectcoördinatie</t>
  </si>
  <si>
    <t>% FTE</t>
  </si>
  <si>
    <t>* content ontwikkelen</t>
  </si>
  <si>
    <t>* collegiaal consult</t>
  </si>
  <si>
    <t>* helpdesk voor cliënten</t>
  </si>
  <si>
    <t>* opleiding cliënten</t>
  </si>
  <si>
    <t>* supervisie - intervisie</t>
  </si>
  <si>
    <t>* koppeling onlinehulptools</t>
  </si>
  <si>
    <t>* thuiswerkfaciliteiten</t>
  </si>
  <si>
    <t>kostprijs hosting website, server- of cloudruimte, …</t>
  </si>
  <si>
    <t>* ondersteunend materiaal</t>
  </si>
  <si>
    <t>totaal kosten</t>
  </si>
  <si>
    <t>* besparing op verplaatsingstijd</t>
  </si>
  <si>
    <t>totaal opbrengsten</t>
  </si>
  <si>
    <t>* werking 'beeldbelteam'</t>
  </si>
  <si>
    <t>1.kosten</t>
  </si>
  <si>
    <t>1.1 medewerkerskosten</t>
  </si>
  <si>
    <t>1.3.1 ICT</t>
  </si>
  <si>
    <t>1.2 investeringen</t>
  </si>
  <si>
    <t>1.2.1 ICT</t>
  </si>
  <si>
    <t>1.2.2 werkplek</t>
  </si>
  <si>
    <t>1.3 jaarlijkse werkingskosten</t>
  </si>
  <si>
    <t>2. opbrengsten</t>
  </si>
  <si>
    <t>2.1 besparingen</t>
  </si>
  <si>
    <t>2.1.1 besparing medewerkerskosten</t>
  </si>
  <si>
    <t>2.1.2 besparing op werkingskosten</t>
  </si>
  <si>
    <t>2.2 extra inkomsten</t>
  </si>
  <si>
    <t>* opleiding medewerkers</t>
  </si>
  <si>
    <t>uren</t>
  </si>
  <si>
    <t>Assumpties / vooraf in te vullen:</t>
  </si>
  <si>
    <t>subtotaal</t>
  </si>
  <si>
    <t>* besparing verplaatsingskosten wagen</t>
  </si>
  <si>
    <t>* besparing verplaatsingskosten openbaar vervoer</t>
  </si>
  <si>
    <t>arbeidstijd van 1 FTE per jaar (in uren)</t>
  </si>
  <si>
    <t>jaarlijkse kostprijs koppeling beeldbellen aan cliëntdossier</t>
  </si>
  <si>
    <t>Werkwijze: Vul de groen gekleurde cellen in met gegevens van uw organisatie</t>
  </si>
  <si>
    <t>* tablets medewerkers</t>
  </si>
  <si>
    <t>* laptops medewerkers</t>
  </si>
  <si>
    <t>* smartphones medewerkers</t>
  </si>
  <si>
    <t>OP JAARBASIS</t>
  </si>
  <si>
    <t>* hardware cliënten</t>
  </si>
  <si>
    <t>OPBRENGSTEN - KOSTEN (JAARBASIS)</t>
  </si>
  <si>
    <t>uren bespaard op verplaatsingstijd</t>
  </si>
  <si>
    <t>* vergoeding voor extra cliënten</t>
  </si>
  <si>
    <t>* inkomsten uit verhuur/verkoop hardware aan cliënten</t>
  </si>
  <si>
    <t>* inkomsten uit verhuur/verkoop software aan cliënten</t>
  </si>
  <si>
    <t>opbrengst</t>
  </si>
  <si>
    <t>* subsidiëring voor beeldbellen</t>
  </si>
  <si>
    <t>* sponsoring voor beeldbellen</t>
  </si>
  <si>
    <t>totale aankooprijs hardware (smartphone, tablet…) gedeeld door levensduur</t>
  </si>
  <si>
    <t>kost***</t>
  </si>
  <si>
    <t>***kost = aantal uren * kost/uur (wordt automatisch berekend)</t>
  </si>
  <si>
    <t xml:space="preserve">medewerkersuren besteed aan 'beeldbelteam' </t>
  </si>
  <si>
    <t xml:space="preserve">medewerkersuren besteed aan vorming, training, opleiding </t>
  </si>
  <si>
    <t>medewerkersuren besteed aan supervisie en/of intervisie beeldbelaanbod</t>
  </si>
  <si>
    <t xml:space="preserve">medewerkersuren besteed aan ontwikkelen inhoud van onlinehulpaanbod </t>
  </si>
  <si>
    <t>medewerkersuren besteed aan helpdesk voor beeldbellen voor cliënten</t>
  </si>
  <si>
    <t>medewerkersuren besteed aan opleiding beeldbellen voor cliënten</t>
  </si>
  <si>
    <t>kost</t>
  </si>
  <si>
    <t>medewerkersuren besteed aan extra's rond beeldbellen</t>
  </si>
  <si>
    <t xml:space="preserve">jaarlijkse kostprijs beeldbelapplicatie  </t>
  </si>
  <si>
    <t>kostprijs extra internetverbinding</t>
  </si>
  <si>
    <t>kostprijs technische helpdesk en ondersteuning beeldbelapplicatie</t>
  </si>
  <si>
    <t>* verzekering hardware</t>
  </si>
  <si>
    <t>kostprijs update/beveiliging software</t>
  </si>
  <si>
    <t>kostprijs update/beveiliging hardware</t>
  </si>
  <si>
    <t>* update/beveiliging hardware</t>
  </si>
  <si>
    <t>kostprijs verzekering software</t>
  </si>
  <si>
    <t>kostprijs verzekering hardware</t>
  </si>
  <si>
    <t>* abonnement software beeldbelaanbieder</t>
  </si>
  <si>
    <t>* aanpassing werkplek (wit scherm, speciale achtergrond, …)</t>
  </si>
  <si>
    <t>kostprijs onderhoud software</t>
  </si>
  <si>
    <t>* onderhoud/herstelling hardware</t>
  </si>
  <si>
    <t>kostprijs onderhoud/herstelling hardware</t>
  </si>
  <si>
    <t>uren bespaard ten opzichte van F2F door inzet beeldbellen</t>
  </si>
  <si>
    <t>uren minder no-shows ten opzichte van F2F gesprekken</t>
  </si>
  <si>
    <t>aantal km * gemiddelde kostprijs gebruik wagen/km (= 35 eurocent)</t>
  </si>
  <si>
    <t>aantal ritten* gemiddelde prijs per rit (trein/bus/tram/metro)</t>
  </si>
  <si>
    <t>jaarlijks subsidiebedrag voor beeldbelproject vanuit overheid</t>
  </si>
  <si>
    <t xml:space="preserve">jaarlijks sponsorbedrag voor beeldbelproject </t>
  </si>
  <si>
    <t>bruto jaarloon van 1 FTE (gemiddelde over medewerkers)</t>
  </si>
  <si>
    <t>Financiële kosten en baten 
van beeldbellen</t>
  </si>
  <si>
    <r>
      <t xml:space="preserve">* technische helpdesk beeldbelaanbieder </t>
    </r>
    <r>
      <rPr>
        <sz val="9"/>
        <color rgb="FFFFC000"/>
        <rFont val="Calibri"/>
        <family val="2"/>
        <scheme val="minor"/>
      </rPr>
      <t>**</t>
    </r>
  </si>
  <si>
    <r>
      <t xml:space="preserve">* hosting </t>
    </r>
    <r>
      <rPr>
        <sz val="9"/>
        <color rgb="FFFFC000"/>
        <rFont val="Calibri"/>
        <family val="2"/>
        <scheme val="minor"/>
      </rPr>
      <t>**</t>
    </r>
  </si>
  <si>
    <r>
      <t xml:space="preserve">* back-up gegevens </t>
    </r>
    <r>
      <rPr>
        <sz val="9"/>
        <color rgb="FFFFC000"/>
        <rFont val="Calibri"/>
        <family val="2"/>
        <scheme val="minor"/>
      </rPr>
      <t>**</t>
    </r>
  </si>
  <si>
    <r>
      <t xml:space="preserve">* onderhoud software </t>
    </r>
    <r>
      <rPr>
        <sz val="9"/>
        <color rgb="FFFFC000"/>
        <rFont val="Calibri"/>
        <family val="2"/>
        <scheme val="minor"/>
      </rPr>
      <t>**</t>
    </r>
  </si>
  <si>
    <r>
      <t xml:space="preserve">* verzekering software </t>
    </r>
    <r>
      <rPr>
        <sz val="9"/>
        <color rgb="FFFFC000"/>
        <rFont val="Calibri"/>
        <family val="2"/>
        <scheme val="minor"/>
      </rPr>
      <t>**</t>
    </r>
  </si>
  <si>
    <t>* besparing op no-shows 
(= momenten waarop cliënten niet opdagen voor afspraak)</t>
  </si>
  <si>
    <t>totale aankooprijs extra materiaal 
aanpassing werkplek aan beeldbellen gedeeld door levensduur</t>
  </si>
  <si>
    <t>totale kostprijs voor ondersteunend informatief materiaal 
voor beeldbellen gedeeld door levensduur</t>
  </si>
  <si>
    <t>kostprijs (dagelijkse) back-up software en cliëntgegevens
 (indien dit voordien niet gebeurde)</t>
  </si>
  <si>
    <t>kostprijs thuiswerkfaciliteiten medewerkers 
(indien thuiswerk omwille van beeldbellen)</t>
  </si>
  <si>
    <r>
      <t xml:space="preserve">* extra internetverbinding </t>
    </r>
    <r>
      <rPr>
        <sz val="7"/>
        <color theme="1"/>
        <rFont val="Calibri"/>
        <family val="2"/>
        <scheme val="minor"/>
      </rPr>
      <t>(vb. extra snelheid nodig voor beeldbellen)</t>
    </r>
  </si>
  <si>
    <r>
      <t>* beeldbellen</t>
    </r>
    <r>
      <rPr>
        <sz val="8"/>
        <color theme="1"/>
        <rFont val="Calibri"/>
        <family val="2"/>
        <scheme val="minor"/>
      </rPr>
      <t xml:space="preserve"> 
(</t>
    </r>
    <r>
      <rPr>
        <b/>
        <u/>
        <sz val="7"/>
        <color theme="1"/>
        <rFont val="Calibri"/>
        <family val="2"/>
        <scheme val="minor"/>
      </rPr>
      <t>extra tijd</t>
    </r>
    <r>
      <rPr>
        <b/>
        <sz val="7"/>
        <color theme="1"/>
        <rFont val="Calibri"/>
        <family val="2"/>
        <scheme val="minor"/>
      </rPr>
      <t xml:space="preserve"> t.o.v. normaal consult</t>
    </r>
    <r>
      <rPr>
        <sz val="7"/>
        <color theme="1"/>
        <rFont val="Calibri"/>
        <family val="2"/>
        <scheme val="minor"/>
      </rPr>
      <t>, vb. door extra admin, registratie…)</t>
    </r>
  </si>
  <si>
    <r>
      <t xml:space="preserve">aantal extra cliënten </t>
    </r>
    <r>
      <rPr>
        <sz val="7"/>
        <rFont val="Calibri"/>
        <family val="2"/>
        <scheme val="minor"/>
      </rPr>
      <t>(door vrijgekomen tijd)</t>
    </r>
    <r>
      <rPr>
        <sz val="9"/>
        <rFont val="Calibri"/>
        <family val="2"/>
        <scheme val="minor"/>
      </rPr>
      <t xml:space="preserve"> * inkomst per extra cliënt (per jaar)</t>
    </r>
  </si>
  <si>
    <t>totale aankoopprijs laptops gedeeld door 5 (levensduur gemiddeld 5 jr.)</t>
  </si>
  <si>
    <t>totale aankoopprijs tablets gedeeld door 3 (levensduur gemiddeld 3 jr.)</t>
  </si>
  <si>
    <t>totale aankoopprijs smartphones gedeeld door 3 (levensduur gemiddeld 3 jr.)</t>
  </si>
  <si>
    <t>[hier kan je zelf nog een medewerkerskost invullen]</t>
  </si>
  <si>
    <t>[hier kan je zelf nog een investeringskost invullen]</t>
  </si>
  <si>
    <t>[hier kan je zelf nog een werkplekkost invullen]</t>
  </si>
  <si>
    <t>…</t>
  </si>
  <si>
    <t>[hier kan je zelf nog een jaarlijkse werkingskost invullen]</t>
  </si>
  <si>
    <t>1.3.2 thuiswerk</t>
  </si>
  <si>
    <t>* tijdsbesparing duur beeldbelgesprek t.o.v.
 Face to Face-gesprek (vb. kortere small talk, geen drankje…)</t>
  </si>
  <si>
    <t>[hier kan je zelf nog een besparing medewerkerskost invullen]</t>
  </si>
  <si>
    <t>[hier kan je zelf nog een besparing werkingskost invullen]</t>
  </si>
  <si>
    <t>[hier kan je zelf nog een extra inkomst invullen]</t>
  </si>
  <si>
    <r>
      <t xml:space="preserve">* bijkomende hardware medewerkers </t>
    </r>
    <r>
      <rPr>
        <sz val="8"/>
        <color theme="1"/>
        <rFont val="Calibri"/>
        <family val="2"/>
        <scheme val="minor"/>
      </rPr>
      <t>(microfoons, headsets, …)</t>
    </r>
  </si>
  <si>
    <t>medewerkersuren besteed aan beeldbellen met andere hulpverleners</t>
  </si>
  <si>
    <t>1.3.3. tussenkomst in ICT-kosten van cliënten</t>
  </si>
  <si>
    <t>* tussenkomst in beeldbelkost voor cliënten</t>
  </si>
  <si>
    <t>* tussenkomst in veilige internetverbinding voor cliënten</t>
  </si>
  <si>
    <t xml:space="preserve">[hier kan je zelf nog een thuiswerkkost invullen] </t>
  </si>
  <si>
    <t>als je wil beeldbellen met bestaande cliënten</t>
  </si>
  <si>
    <t>[hier kan je zelf nog een tussenkomst voor cliënten invullen]</t>
  </si>
  <si>
    <t>Lotte Ovaere, Vicky Franssen en Philippe Bocklandt</t>
  </si>
  <si>
    <t>aankoopprijs</t>
  </si>
  <si>
    <t>levensduur</t>
  </si>
  <si>
    <r>
      <t xml:space="preserve">* update/beveiliging software </t>
    </r>
    <r>
      <rPr>
        <sz val="9"/>
        <color rgb="FFFFC000"/>
        <rFont val="Calibri"/>
        <family val="2"/>
        <scheme val="minor"/>
      </rPr>
      <t>**</t>
    </r>
  </si>
  <si>
    <t>medewerkersuren per jaar</t>
  </si>
  <si>
    <t>aantal</t>
  </si>
  <si>
    <t>prijs</t>
  </si>
  <si>
    <t>aantal cliënten * kostprijs verhuur-verkoop tablet of smartphone</t>
  </si>
  <si>
    <t>aantal cliënten * kostprijs verhuur-verkoop beeldbelsoftware</t>
  </si>
  <si>
    <t>aantal cliënten</t>
  </si>
  <si>
    <t>** = indien niet inbegrepen in abonnement beeldbelapplicatie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</si>
</sst>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\ &quot;€&quot;"/>
    <numFmt numFmtId="165" formatCode="0.00_)&quot;uur&quot;"/>
    <numFmt numFmtId="166" formatCode="&quot;€&quot;\ #,##0.00"/>
  </numFmts>
  <fonts count="3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8"/>
      <color rgb="FFFFC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C000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rgb="FFFFC000"/>
      <name val="Calibri"/>
      <family val="2"/>
      <scheme val="minor"/>
    </font>
    <font>
      <b/>
      <sz val="6"/>
      <color rgb="FFC00000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5" borderId="0" applyNumberFormat="0" applyBorder="0" applyAlignment="0" applyProtection="0"/>
    <xf numFmtId="0" fontId="5" fillId="6" borderId="0" applyNumberFormat="0" applyBorder="0" applyAlignment="0" applyProtection="0"/>
  </cellStyleXfs>
  <cellXfs count="109">
    <xf numFmtId="0" fontId="0" fillId="0" borderId="0" xfId="0"/>
    <xf numFmtId="0" fontId="15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 wrapText="1"/>
    </xf>
    <xf numFmtId="0" fontId="17" fillId="7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10" fontId="7" fillId="0" borderId="1" xfId="0" applyNumberFormat="1" applyFont="1" applyBorder="1" applyAlignment="1" applyProtection="1">
      <alignment horizontal="right" vertical="center"/>
    </xf>
    <xf numFmtId="10" fontId="7" fillId="0" borderId="1" xfId="0" applyNumberFormat="1" applyFont="1" applyBorder="1" applyAlignment="1" applyProtection="1">
      <alignment horizontal="center" vertical="center"/>
    </xf>
    <xf numFmtId="9" fontId="7" fillId="4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2" fontId="7" fillId="4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6" fillId="0" borderId="0" xfId="0" applyFont="1" applyAlignment="1" applyProtection="1">
      <alignment vertical="center" wrapText="1"/>
    </xf>
    <xf numFmtId="0" fontId="9" fillId="5" borderId="0" xfId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6" borderId="1" xfId="2" applyFont="1" applyBorder="1" applyAlignment="1" applyProtection="1">
      <alignment vertical="center"/>
    </xf>
    <xf numFmtId="0" fontId="8" fillId="6" borderId="6" xfId="2" applyFont="1" applyBorder="1" applyAlignment="1" applyProtection="1">
      <alignment vertical="center"/>
      <protection locked="0"/>
    </xf>
    <xf numFmtId="0" fontId="17" fillId="7" borderId="1" xfId="0" applyFont="1" applyFill="1" applyBorder="1" applyAlignment="1" applyProtection="1">
      <alignment vertical="center"/>
    </xf>
    <xf numFmtId="0" fontId="17" fillId="7" borderId="2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42" fontId="10" fillId="2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165" fontId="8" fillId="0" borderId="1" xfId="0" applyNumberFormat="1" applyFont="1" applyBorder="1" applyAlignment="1" applyProtection="1">
      <alignment horizontal="right" vertical="center"/>
      <protection locked="0"/>
    </xf>
    <xf numFmtId="166" fontId="11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vertical="center"/>
    </xf>
    <xf numFmtId="166" fontId="11" fillId="4" borderId="1" xfId="0" applyNumberFormat="1" applyFont="1" applyFill="1" applyBorder="1" applyAlignment="1" applyProtection="1">
      <alignment horizontal="right" vertical="center"/>
    </xf>
    <xf numFmtId="0" fontId="10" fillId="2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/>
    </xf>
    <xf numFmtId="166" fontId="1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vertical="center"/>
    </xf>
    <xf numFmtId="166" fontId="11" fillId="2" borderId="1" xfId="0" applyNumberFormat="1" applyFont="1" applyFill="1" applyBorder="1" applyAlignment="1" applyProtection="1">
      <alignment horizontal="right" vertical="center"/>
    </xf>
    <xf numFmtId="0" fontId="17" fillId="7" borderId="3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>
      <alignment horizontal="center" vertical="center"/>
    </xf>
    <xf numFmtId="165" fontId="8" fillId="0" borderId="1" xfId="0" applyNumberFormat="1" applyFont="1" applyBorder="1" applyAlignment="1" applyProtection="1">
      <alignment vertical="center"/>
      <protection locked="0"/>
    </xf>
    <xf numFmtId="42" fontId="11" fillId="0" borderId="1" xfId="0" applyNumberFormat="1" applyFont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vertical="center"/>
    </xf>
    <xf numFmtId="164" fontId="11" fillId="4" borderId="1" xfId="0" applyNumberFormat="1" applyFont="1" applyFill="1" applyBorder="1" applyAlignment="1" applyProtection="1">
      <alignment horizontal="right" vertical="center"/>
    </xf>
    <xf numFmtId="0" fontId="7" fillId="3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164" fontId="13" fillId="0" borderId="1" xfId="0" applyNumberFormat="1" applyFont="1" applyBorder="1" applyAlignment="1" applyProtection="1">
      <alignment horizontal="right" vertical="center"/>
      <protection locked="0"/>
    </xf>
    <xf numFmtId="164" fontId="11" fillId="2" borderId="1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1" fillId="7" borderId="1" xfId="0" applyFont="1" applyFill="1" applyBorder="1" applyAlignment="1" applyProtection="1">
      <alignment vertical="center"/>
    </xf>
    <xf numFmtId="164" fontId="11" fillId="7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 applyProtection="1">
      <alignment vertical="center"/>
      <protection locked="0"/>
    </xf>
    <xf numFmtId="0" fontId="12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9" fontId="7" fillId="0" borderId="1" xfId="0" applyNumberFormat="1" applyFont="1" applyFill="1" applyBorder="1" applyAlignment="1" applyProtection="1">
      <alignment horizontal="center" vertical="center"/>
    </xf>
    <xf numFmtId="166" fontId="11" fillId="0" borderId="1" xfId="0" applyNumberFormat="1" applyFont="1" applyFill="1" applyBorder="1" applyAlignment="1" applyProtection="1">
      <alignment horizontal="right" vertical="center"/>
    </xf>
    <xf numFmtId="0" fontId="24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42" fontId="7" fillId="0" borderId="1" xfId="0" applyNumberFormat="1" applyFont="1" applyFill="1" applyBorder="1" applyAlignment="1" applyProtection="1">
      <alignment horizontal="center" vertical="center"/>
    </xf>
    <xf numFmtId="164" fontId="11" fillId="0" borderId="1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 wrapText="1"/>
    </xf>
    <xf numFmtId="44" fontId="8" fillId="6" borderId="6" xfId="2" applyNumberFormat="1" applyFont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66" fontId="11" fillId="0" borderId="0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166" fontId="12" fillId="0" borderId="1" xfId="0" applyNumberFormat="1" applyFont="1" applyBorder="1" applyAlignment="1" applyProtection="1">
      <alignment horizontal="right" vertical="center"/>
    </xf>
    <xf numFmtId="0" fontId="7" fillId="1" borderId="1" xfId="0" applyFont="1" applyFill="1" applyBorder="1" applyAlignment="1" applyProtection="1">
      <alignment horizontal="center" vertical="center"/>
    </xf>
    <xf numFmtId="166" fontId="13" fillId="0" borderId="1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42" fontId="7" fillId="0" borderId="0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42" fontId="11" fillId="0" borderId="0" xfId="0" applyNumberFormat="1" applyFont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11" fillId="3" borderId="1" xfId="0" applyFont="1" applyFill="1" applyBorder="1" applyAlignment="1" applyProtection="1">
      <alignment horizontal="right" vertical="center"/>
    </xf>
    <xf numFmtId="44" fontId="11" fillId="0" borderId="1" xfId="0" applyNumberFormat="1" applyFont="1" applyBorder="1" applyAlignment="1" applyProtection="1">
      <alignment horizontal="right" vertical="center"/>
    </xf>
    <xf numFmtId="164" fontId="11" fillId="0" borderId="1" xfId="0" applyNumberFormat="1" applyFont="1" applyBorder="1" applyAlignment="1" applyProtection="1">
      <alignment horizontal="right" vertical="center"/>
    </xf>
    <xf numFmtId="0" fontId="7" fillId="7" borderId="1" xfId="0" applyFont="1" applyFill="1" applyBorder="1" applyAlignment="1" applyProtection="1">
      <alignment vertical="center"/>
    </xf>
    <xf numFmtId="0" fontId="7" fillId="7" borderId="1" xfId="0" applyFont="1" applyFill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</cellXfs>
  <cellStyles count="3">
    <cellStyle name="20% - Accent1" xfId="2" builtinId="30"/>
    <cellStyle name="Accent1" xfId="1" builtinId="29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1950724</xdr:colOff>
      <xdr:row>0</xdr:row>
      <xdr:rowOff>609601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6F6D976-9361-4C5A-B6B6-AD1D06108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50724" cy="609601"/>
        </a:xfrm>
        <a:prstGeom prst="rect">
          <a:avLst/>
        </a:prstGeom>
      </xdr:spPr>
    </xdr:pic>
    <xdr:clientData/>
  </xdr:twoCellAnchor>
  <xdr:twoCellAnchor editAs="oneCell">
    <xdr:from>
      <xdr:col>0</xdr:col>
      <xdr:colOff>1746251</xdr:colOff>
      <xdr:row>121</xdr:row>
      <xdr:rowOff>7938</xdr:rowOff>
    </xdr:from>
    <xdr:to>
      <xdr:col>2</xdr:col>
      <xdr:colOff>362479</xdr:colOff>
      <xdr:row>128</xdr:row>
      <xdr:rowOff>115809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ED41DC9-51BC-44FD-B71A-C78EF51DE3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0976" t="41297" r="18585" b="27238"/>
        <a:stretch/>
      </xdr:blipFill>
      <xdr:spPr>
        <a:xfrm>
          <a:off x="1746251" y="19343688"/>
          <a:ext cx="5111749" cy="1496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5"/>
  <sheetViews>
    <sheetView tabSelected="1" topLeftCell="A7" zoomScale="120" zoomScaleNormal="120" workbookViewId="0">
      <selection activeCell="F12" sqref="F12"/>
    </sheetView>
  </sheetViews>
  <sheetFormatPr defaultColWidth="9.08984375" defaultRowHeight="15.5" x14ac:dyDescent="0.35"/>
  <cols>
    <col min="1" max="1" width="43.90625" style="11" customWidth="1"/>
    <col min="2" max="2" width="53.453125" style="11" customWidth="1"/>
    <col min="3" max="3" width="10.36328125" style="11" customWidth="1"/>
    <col min="4" max="4" width="8.453125" style="75" customWidth="1"/>
    <col min="5" max="5" width="10.453125" style="76" customWidth="1"/>
    <col min="6" max="16384" width="9.08984375" style="11"/>
  </cols>
  <sheetData>
    <row r="1" spans="1:41" ht="48.75" customHeight="1" x14ac:dyDescent="0.35">
      <c r="B1" s="12" t="s">
        <v>83</v>
      </c>
      <c r="C1" s="74"/>
    </row>
    <row r="2" spans="1:41" ht="7.5" customHeight="1" x14ac:dyDescent="0.35">
      <c r="B2" s="12"/>
      <c r="C2" s="74"/>
    </row>
    <row r="3" spans="1:41" ht="14.5" customHeight="1" x14ac:dyDescent="0.35">
      <c r="A3" s="65" t="s">
        <v>118</v>
      </c>
      <c r="B3" s="66" t="s">
        <v>116</v>
      </c>
      <c r="C3" s="74"/>
    </row>
    <row r="4" spans="1:41" s="63" customFormat="1" ht="8.25" customHeight="1" x14ac:dyDescent="0.35">
      <c r="B4" s="64"/>
      <c r="C4" s="77"/>
      <c r="D4" s="78"/>
      <c r="E4" s="79"/>
    </row>
    <row r="5" spans="1:41" ht="15.75" customHeight="1" x14ac:dyDescent="0.35">
      <c r="A5" s="1" t="s">
        <v>37</v>
      </c>
      <c r="B5" s="2"/>
      <c r="C5" s="74"/>
    </row>
    <row r="6" spans="1:41" ht="7.5" customHeight="1" x14ac:dyDescent="0.35">
      <c r="B6" s="2"/>
      <c r="C6" s="74"/>
    </row>
    <row r="7" spans="1:41" ht="15" thickBot="1" x14ac:dyDescent="0.4">
      <c r="A7" s="13" t="s">
        <v>31</v>
      </c>
      <c r="B7" s="14"/>
      <c r="C7" s="14"/>
      <c r="D7" s="80"/>
      <c r="E7" s="81"/>
    </row>
    <row r="8" spans="1:41" ht="15" thickBot="1" x14ac:dyDescent="0.4">
      <c r="A8" s="15" t="s">
        <v>35</v>
      </c>
      <c r="B8" s="16">
        <v>1600</v>
      </c>
      <c r="C8" s="14"/>
      <c r="D8" s="80"/>
      <c r="E8" s="81"/>
    </row>
    <row r="9" spans="1:41" ht="15" thickBot="1" x14ac:dyDescent="0.4">
      <c r="A9" s="15" t="s">
        <v>82</v>
      </c>
      <c r="B9" s="67">
        <v>0</v>
      </c>
      <c r="C9" s="14"/>
      <c r="D9" s="80"/>
      <c r="E9" s="81"/>
    </row>
    <row r="10" spans="1:41" ht="14.5" x14ac:dyDescent="0.35">
      <c r="A10" s="14"/>
      <c r="B10" s="14"/>
      <c r="C10" s="105" t="s">
        <v>41</v>
      </c>
      <c r="D10" s="106"/>
      <c r="E10" s="107"/>
    </row>
    <row r="11" spans="1:41" s="83" customFormat="1" ht="18.5" x14ac:dyDescent="0.35">
      <c r="A11" s="17" t="s">
        <v>17</v>
      </c>
      <c r="B11" s="17" t="s">
        <v>0</v>
      </c>
      <c r="C11" s="17"/>
      <c r="D11" s="3"/>
      <c r="E11" s="18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</row>
    <row r="12" spans="1:41" s="84" customFormat="1" ht="14.5" x14ac:dyDescent="0.35">
      <c r="A12" s="19" t="s">
        <v>18</v>
      </c>
      <c r="B12" s="20" t="s">
        <v>122</v>
      </c>
      <c r="C12" s="21" t="s">
        <v>30</v>
      </c>
      <c r="D12" s="4" t="s">
        <v>3</v>
      </c>
      <c r="E12" s="22" t="s">
        <v>52</v>
      </c>
      <c r="F12" s="11" t="s">
        <v>53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 ht="14.5" x14ac:dyDescent="0.35">
      <c r="A13" s="23" t="s">
        <v>1</v>
      </c>
      <c r="B13" s="24" t="s">
        <v>2</v>
      </c>
      <c r="C13" s="25">
        <v>0</v>
      </c>
      <c r="D13" s="5">
        <f>C13/$B$8</f>
        <v>0</v>
      </c>
      <c r="E13" s="26">
        <f>D13*B9</f>
        <v>0</v>
      </c>
    </row>
    <row r="14" spans="1:41" ht="14.5" x14ac:dyDescent="0.35">
      <c r="A14" s="23" t="s">
        <v>16</v>
      </c>
      <c r="B14" s="24" t="s">
        <v>54</v>
      </c>
      <c r="C14" s="25">
        <v>0</v>
      </c>
      <c r="D14" s="5">
        <f t="shared" ref="D14:D26" si="0">C14/$B$8</f>
        <v>0</v>
      </c>
      <c r="E14" s="26">
        <f>D14*B9</f>
        <v>0</v>
      </c>
    </row>
    <row r="15" spans="1:41" ht="14.5" x14ac:dyDescent="0.35">
      <c r="A15" s="23" t="s">
        <v>29</v>
      </c>
      <c r="B15" s="24" t="s">
        <v>55</v>
      </c>
      <c r="C15" s="25">
        <v>0</v>
      </c>
      <c r="D15" s="5">
        <f t="shared" si="0"/>
        <v>0</v>
      </c>
      <c r="E15" s="26">
        <f>D15*B9</f>
        <v>0</v>
      </c>
    </row>
    <row r="16" spans="1:41" ht="14.5" x14ac:dyDescent="0.35">
      <c r="A16" s="23" t="s">
        <v>5</v>
      </c>
      <c r="B16" s="24" t="s">
        <v>111</v>
      </c>
      <c r="C16" s="25">
        <v>0</v>
      </c>
      <c r="D16" s="5">
        <f t="shared" si="0"/>
        <v>0</v>
      </c>
      <c r="E16" s="26">
        <f>D16*B9</f>
        <v>0</v>
      </c>
    </row>
    <row r="17" spans="1:41" ht="14.5" x14ac:dyDescent="0.35">
      <c r="A17" s="23" t="s">
        <v>8</v>
      </c>
      <c r="B17" s="24" t="s">
        <v>56</v>
      </c>
      <c r="C17" s="25">
        <v>0</v>
      </c>
      <c r="D17" s="5">
        <f t="shared" si="0"/>
        <v>0</v>
      </c>
      <c r="E17" s="26">
        <f>D17*B9</f>
        <v>0</v>
      </c>
    </row>
    <row r="18" spans="1:41" ht="14.5" x14ac:dyDescent="0.35">
      <c r="A18" s="23" t="s">
        <v>4</v>
      </c>
      <c r="B18" s="24" t="s">
        <v>57</v>
      </c>
      <c r="C18" s="25">
        <v>0</v>
      </c>
      <c r="D18" s="5">
        <f t="shared" si="0"/>
        <v>0</v>
      </c>
      <c r="E18" s="26">
        <f>D18*B9</f>
        <v>0</v>
      </c>
    </row>
    <row r="19" spans="1:41" ht="27.75" customHeight="1" x14ac:dyDescent="0.35">
      <c r="A19" s="27" t="s">
        <v>95</v>
      </c>
      <c r="B19" s="24" t="s">
        <v>61</v>
      </c>
      <c r="C19" s="25">
        <v>0</v>
      </c>
      <c r="D19" s="5">
        <f t="shared" si="0"/>
        <v>0</v>
      </c>
      <c r="E19" s="26">
        <f>D19*B9</f>
        <v>0</v>
      </c>
    </row>
    <row r="20" spans="1:41" ht="14.5" x14ac:dyDescent="0.35">
      <c r="A20" s="23" t="s">
        <v>6</v>
      </c>
      <c r="B20" s="24" t="s">
        <v>58</v>
      </c>
      <c r="C20" s="25">
        <v>0</v>
      </c>
      <c r="D20" s="5">
        <f t="shared" si="0"/>
        <v>0</v>
      </c>
      <c r="E20" s="26">
        <f>D20*B9</f>
        <v>0</v>
      </c>
    </row>
    <row r="21" spans="1:41" ht="14.5" x14ac:dyDescent="0.35">
      <c r="A21" s="23" t="s">
        <v>7</v>
      </c>
      <c r="B21" s="24" t="s">
        <v>59</v>
      </c>
      <c r="C21" s="25">
        <v>0</v>
      </c>
      <c r="D21" s="5">
        <f t="shared" si="0"/>
        <v>0</v>
      </c>
      <c r="E21" s="26">
        <f>D21*B9</f>
        <v>0</v>
      </c>
    </row>
    <row r="22" spans="1:41" ht="14.5" x14ac:dyDescent="0.35">
      <c r="A22" s="54" t="s">
        <v>100</v>
      </c>
      <c r="B22" s="54" t="s">
        <v>103</v>
      </c>
      <c r="C22" s="25">
        <v>0</v>
      </c>
      <c r="D22" s="5">
        <f t="shared" ref="D22:D25" si="1">C22/$B$8</f>
        <v>0</v>
      </c>
      <c r="E22" s="26">
        <f>D22*B9</f>
        <v>0</v>
      </c>
    </row>
    <row r="23" spans="1:41" ht="14.5" x14ac:dyDescent="0.35">
      <c r="A23" s="54" t="s">
        <v>100</v>
      </c>
      <c r="B23" s="54" t="s">
        <v>103</v>
      </c>
      <c r="C23" s="25">
        <v>0</v>
      </c>
      <c r="D23" s="5">
        <f t="shared" si="1"/>
        <v>0</v>
      </c>
      <c r="E23" s="26">
        <f>D23*B9</f>
        <v>0</v>
      </c>
    </row>
    <row r="24" spans="1:41" ht="14.5" x14ac:dyDescent="0.35">
      <c r="A24" s="54" t="s">
        <v>100</v>
      </c>
      <c r="B24" s="54" t="s">
        <v>103</v>
      </c>
      <c r="C24" s="25">
        <v>0</v>
      </c>
      <c r="D24" s="5">
        <f t="shared" si="1"/>
        <v>0</v>
      </c>
      <c r="E24" s="26">
        <f>D24*B9</f>
        <v>0</v>
      </c>
    </row>
    <row r="25" spans="1:41" ht="14.5" x14ac:dyDescent="0.35">
      <c r="A25" s="54" t="s">
        <v>100</v>
      </c>
      <c r="B25" s="54" t="s">
        <v>103</v>
      </c>
      <c r="C25" s="25">
        <v>0</v>
      </c>
      <c r="D25" s="5">
        <f t="shared" si="1"/>
        <v>0</v>
      </c>
      <c r="E25" s="26">
        <f>D25*B9</f>
        <v>0</v>
      </c>
    </row>
    <row r="26" spans="1:41" ht="14.5" x14ac:dyDescent="0.35">
      <c r="A26" s="54" t="s">
        <v>100</v>
      </c>
      <c r="B26" s="54" t="s">
        <v>103</v>
      </c>
      <c r="C26" s="25">
        <v>0</v>
      </c>
      <c r="D26" s="5">
        <f t="shared" si="0"/>
        <v>0</v>
      </c>
      <c r="E26" s="26">
        <f>D26*B9</f>
        <v>0</v>
      </c>
    </row>
    <row r="27" spans="1:41" s="85" customFormat="1" ht="14.5" x14ac:dyDescent="0.35">
      <c r="A27" s="28" t="s">
        <v>32</v>
      </c>
      <c r="B27" s="29"/>
      <c r="C27" s="45"/>
      <c r="D27" s="7">
        <f>SUM(D13:D26)</f>
        <v>0</v>
      </c>
      <c r="E27" s="30">
        <f>SUM(E13:E26)</f>
        <v>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</row>
    <row r="28" spans="1:41" s="86" customFormat="1" ht="6" customHeight="1" x14ac:dyDescent="0.35">
      <c r="A28" s="55"/>
      <c r="B28" s="56"/>
      <c r="C28" s="60"/>
      <c r="D28" s="57"/>
      <c r="E28" s="58"/>
    </row>
    <row r="29" spans="1:41" s="84" customFormat="1" ht="14.5" x14ac:dyDescent="0.35">
      <c r="A29" s="19" t="s">
        <v>20</v>
      </c>
      <c r="B29" s="20"/>
      <c r="C29" s="48"/>
      <c r="D29" s="8"/>
      <c r="E29" s="31" t="s">
        <v>60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</row>
    <row r="30" spans="1:41" ht="14.5" x14ac:dyDescent="0.35">
      <c r="A30" s="32" t="s">
        <v>21</v>
      </c>
      <c r="B30" s="23"/>
      <c r="C30" s="87" t="s">
        <v>119</v>
      </c>
      <c r="D30" s="87" t="s">
        <v>120</v>
      </c>
      <c r="E30" s="88"/>
    </row>
    <row r="31" spans="1:41" ht="14.5" x14ac:dyDescent="0.35">
      <c r="A31" s="23" t="s">
        <v>39</v>
      </c>
      <c r="B31" s="24" t="s">
        <v>97</v>
      </c>
      <c r="C31" s="72">
        <v>0</v>
      </c>
      <c r="D31" s="73">
        <v>5</v>
      </c>
      <c r="E31" s="89">
        <f>C31/D31</f>
        <v>0</v>
      </c>
    </row>
    <row r="32" spans="1:41" ht="14.5" x14ac:dyDescent="0.35">
      <c r="A32" s="23" t="s">
        <v>38</v>
      </c>
      <c r="B32" s="24" t="s">
        <v>98</v>
      </c>
      <c r="C32" s="72">
        <v>0</v>
      </c>
      <c r="D32" s="73">
        <v>3</v>
      </c>
      <c r="E32" s="89">
        <f t="shared" ref="E32:E40" si="2">C32/D32</f>
        <v>0</v>
      </c>
    </row>
    <row r="33" spans="1:41" ht="14.5" x14ac:dyDescent="0.35">
      <c r="A33" s="23" t="s">
        <v>40</v>
      </c>
      <c r="B33" s="24" t="s">
        <v>99</v>
      </c>
      <c r="C33" s="72">
        <v>0</v>
      </c>
      <c r="D33" s="73">
        <v>3</v>
      </c>
      <c r="E33" s="89">
        <f t="shared" si="2"/>
        <v>0</v>
      </c>
    </row>
    <row r="34" spans="1:41" ht="14.5" x14ac:dyDescent="0.35">
      <c r="A34" s="23" t="s">
        <v>110</v>
      </c>
      <c r="B34" s="24" t="s">
        <v>99</v>
      </c>
      <c r="C34" s="72">
        <v>0</v>
      </c>
      <c r="D34" s="73">
        <v>3</v>
      </c>
      <c r="E34" s="89">
        <f t="shared" si="2"/>
        <v>0</v>
      </c>
    </row>
    <row r="35" spans="1:41" ht="14.5" x14ac:dyDescent="0.35">
      <c r="A35" s="23" t="s">
        <v>42</v>
      </c>
      <c r="B35" s="24" t="s">
        <v>51</v>
      </c>
      <c r="C35" s="72">
        <v>0</v>
      </c>
      <c r="D35" s="73">
        <v>3</v>
      </c>
      <c r="E35" s="89">
        <f t="shared" si="2"/>
        <v>0</v>
      </c>
    </row>
    <row r="36" spans="1:41" ht="14.5" x14ac:dyDescent="0.35">
      <c r="A36" s="54" t="s">
        <v>101</v>
      </c>
      <c r="B36" s="54" t="s">
        <v>103</v>
      </c>
      <c r="C36" s="72">
        <v>0</v>
      </c>
      <c r="D36" s="73">
        <v>1</v>
      </c>
      <c r="E36" s="89">
        <f t="shared" ref="E36:E39" si="3">C36/D36</f>
        <v>0</v>
      </c>
    </row>
    <row r="37" spans="1:41" ht="14.5" x14ac:dyDescent="0.35">
      <c r="A37" s="54" t="s">
        <v>101</v>
      </c>
      <c r="B37" s="54" t="s">
        <v>103</v>
      </c>
      <c r="C37" s="72">
        <v>0</v>
      </c>
      <c r="D37" s="73">
        <v>1</v>
      </c>
      <c r="E37" s="89">
        <f t="shared" si="3"/>
        <v>0</v>
      </c>
    </row>
    <row r="38" spans="1:41" ht="14.5" x14ac:dyDescent="0.35">
      <c r="A38" s="54" t="s">
        <v>101</v>
      </c>
      <c r="B38" s="54" t="s">
        <v>103</v>
      </c>
      <c r="C38" s="72">
        <v>0</v>
      </c>
      <c r="D38" s="73">
        <v>1</v>
      </c>
      <c r="E38" s="89">
        <f t="shared" si="3"/>
        <v>0</v>
      </c>
    </row>
    <row r="39" spans="1:41" ht="14.5" x14ac:dyDescent="0.35">
      <c r="A39" s="54" t="s">
        <v>101</v>
      </c>
      <c r="B39" s="54" t="s">
        <v>103</v>
      </c>
      <c r="C39" s="72">
        <v>0</v>
      </c>
      <c r="D39" s="73">
        <v>1</v>
      </c>
      <c r="E39" s="89">
        <f t="shared" si="3"/>
        <v>0</v>
      </c>
    </row>
    <row r="40" spans="1:41" ht="14.5" x14ac:dyDescent="0.35">
      <c r="A40" s="54" t="s">
        <v>101</v>
      </c>
      <c r="B40" s="54" t="s">
        <v>103</v>
      </c>
      <c r="C40" s="72">
        <v>0</v>
      </c>
      <c r="D40" s="73">
        <v>1</v>
      </c>
      <c r="E40" s="89">
        <f t="shared" si="2"/>
        <v>0</v>
      </c>
    </row>
    <row r="41" spans="1:41" ht="14.5" x14ac:dyDescent="0.35">
      <c r="A41" s="32" t="s">
        <v>22</v>
      </c>
      <c r="B41" s="24"/>
      <c r="C41" s="90"/>
      <c r="D41" s="90"/>
      <c r="E41" s="91"/>
    </row>
    <row r="42" spans="1:41" ht="24" x14ac:dyDescent="0.35">
      <c r="A42" s="23" t="s">
        <v>72</v>
      </c>
      <c r="B42" s="34" t="s">
        <v>90</v>
      </c>
      <c r="C42" s="90"/>
      <c r="D42" s="90"/>
      <c r="E42" s="33">
        <v>0</v>
      </c>
    </row>
    <row r="43" spans="1:41" ht="24" x14ac:dyDescent="0.35">
      <c r="A43" s="23" t="s">
        <v>12</v>
      </c>
      <c r="B43" s="34" t="s">
        <v>91</v>
      </c>
      <c r="C43" s="90"/>
      <c r="D43" s="90"/>
      <c r="E43" s="33">
        <v>0</v>
      </c>
    </row>
    <row r="44" spans="1:41" ht="14.5" x14ac:dyDescent="0.35">
      <c r="A44" s="54" t="s">
        <v>102</v>
      </c>
      <c r="B44" s="54" t="s">
        <v>103</v>
      </c>
      <c r="C44" s="90"/>
      <c r="D44" s="90"/>
      <c r="E44" s="33">
        <v>0</v>
      </c>
    </row>
    <row r="45" spans="1:41" ht="14.5" x14ac:dyDescent="0.35">
      <c r="A45" s="54" t="s">
        <v>102</v>
      </c>
      <c r="B45" s="54" t="s">
        <v>103</v>
      </c>
      <c r="C45" s="90"/>
      <c r="D45" s="90"/>
      <c r="E45" s="33">
        <v>0</v>
      </c>
    </row>
    <row r="46" spans="1:41" ht="14.5" x14ac:dyDescent="0.35">
      <c r="A46" s="54" t="s">
        <v>102</v>
      </c>
      <c r="B46" s="54" t="s">
        <v>103</v>
      </c>
      <c r="C46" s="90"/>
      <c r="D46" s="90"/>
      <c r="E46" s="33">
        <v>0</v>
      </c>
    </row>
    <row r="47" spans="1:41" s="85" customFormat="1" ht="14.5" x14ac:dyDescent="0.35">
      <c r="A47" s="28" t="s">
        <v>32</v>
      </c>
      <c r="B47" s="29"/>
      <c r="C47" s="45"/>
      <c r="D47" s="10"/>
      <c r="E47" s="30">
        <f>SUM(E31:E46)</f>
        <v>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</row>
    <row r="48" spans="1:41" s="86" customFormat="1" ht="11.25" customHeight="1" x14ac:dyDescent="0.35">
      <c r="A48" s="68"/>
      <c r="B48" s="69"/>
      <c r="C48" s="92"/>
      <c r="D48" s="93"/>
      <c r="E48" s="70"/>
    </row>
    <row r="49" spans="1:41" s="84" customFormat="1" ht="14.5" x14ac:dyDescent="0.35">
      <c r="A49" s="19" t="s">
        <v>23</v>
      </c>
      <c r="B49" s="20"/>
      <c r="C49" s="48"/>
      <c r="D49" s="8"/>
      <c r="E49" s="31" t="s">
        <v>60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</row>
    <row r="50" spans="1:41" ht="14.5" x14ac:dyDescent="0.35">
      <c r="A50" s="32" t="s">
        <v>19</v>
      </c>
      <c r="B50" s="23"/>
      <c r="C50" s="24"/>
      <c r="D50" s="94"/>
      <c r="E50" s="94"/>
    </row>
    <row r="51" spans="1:41" ht="14.5" x14ac:dyDescent="0.35">
      <c r="A51" s="24" t="s">
        <v>71</v>
      </c>
      <c r="B51" s="24" t="s">
        <v>62</v>
      </c>
      <c r="C51" s="90"/>
      <c r="D51" s="90"/>
      <c r="E51" s="33">
        <v>0</v>
      </c>
    </row>
    <row r="52" spans="1:41" ht="14.5" x14ac:dyDescent="0.35">
      <c r="A52" s="23" t="s">
        <v>84</v>
      </c>
      <c r="B52" s="24" t="s">
        <v>64</v>
      </c>
      <c r="C52" s="90"/>
      <c r="D52" s="90"/>
      <c r="E52" s="33">
        <v>0</v>
      </c>
    </row>
    <row r="53" spans="1:41" ht="14.5" x14ac:dyDescent="0.35">
      <c r="A53" s="23" t="s">
        <v>85</v>
      </c>
      <c r="B53" s="24" t="s">
        <v>11</v>
      </c>
      <c r="C53" s="90"/>
      <c r="D53" s="90"/>
      <c r="E53" s="33">
        <v>0</v>
      </c>
    </row>
    <row r="54" spans="1:41" ht="24" x14ac:dyDescent="0.35">
      <c r="A54" s="23" t="s">
        <v>86</v>
      </c>
      <c r="B54" s="34" t="s">
        <v>92</v>
      </c>
      <c r="C54" s="90"/>
      <c r="D54" s="90"/>
      <c r="E54" s="33">
        <v>0</v>
      </c>
    </row>
    <row r="55" spans="1:41" ht="14.5" x14ac:dyDescent="0.35">
      <c r="A55" s="23" t="s">
        <v>9</v>
      </c>
      <c r="B55" s="24" t="s">
        <v>36</v>
      </c>
      <c r="C55" s="90"/>
      <c r="D55" s="90"/>
      <c r="E55" s="33">
        <v>0</v>
      </c>
    </row>
    <row r="56" spans="1:41" ht="14.5" x14ac:dyDescent="0.35">
      <c r="A56" s="23" t="s">
        <v>94</v>
      </c>
      <c r="B56" s="24" t="s">
        <v>63</v>
      </c>
      <c r="C56" s="90"/>
      <c r="D56" s="90"/>
      <c r="E56" s="33">
        <v>0</v>
      </c>
    </row>
    <row r="57" spans="1:41" ht="14.5" x14ac:dyDescent="0.35">
      <c r="A57" s="23" t="s">
        <v>68</v>
      </c>
      <c r="B57" s="24" t="s">
        <v>67</v>
      </c>
      <c r="C57" s="90"/>
      <c r="D57" s="90"/>
      <c r="E57" s="33">
        <v>0</v>
      </c>
    </row>
    <row r="58" spans="1:41" ht="14.5" x14ac:dyDescent="0.35">
      <c r="A58" s="23" t="s">
        <v>121</v>
      </c>
      <c r="B58" s="24" t="s">
        <v>66</v>
      </c>
      <c r="C58" s="90"/>
      <c r="D58" s="90"/>
      <c r="E58" s="33">
        <v>0</v>
      </c>
    </row>
    <row r="59" spans="1:41" ht="14.5" x14ac:dyDescent="0.35">
      <c r="A59" s="23" t="s">
        <v>74</v>
      </c>
      <c r="B59" s="24" t="s">
        <v>75</v>
      </c>
      <c r="C59" s="90"/>
      <c r="D59" s="90"/>
      <c r="E59" s="33">
        <v>0</v>
      </c>
    </row>
    <row r="60" spans="1:41" ht="14.5" x14ac:dyDescent="0.35">
      <c r="A60" s="23" t="s">
        <v>87</v>
      </c>
      <c r="B60" s="24" t="s">
        <v>73</v>
      </c>
      <c r="C60" s="90"/>
      <c r="D60" s="90"/>
      <c r="E60" s="33">
        <v>0</v>
      </c>
    </row>
    <row r="61" spans="1:41" ht="14.5" x14ac:dyDescent="0.35">
      <c r="A61" s="23" t="s">
        <v>65</v>
      </c>
      <c r="B61" s="24" t="s">
        <v>70</v>
      </c>
      <c r="C61" s="90"/>
      <c r="D61" s="90"/>
      <c r="E61" s="33">
        <v>0</v>
      </c>
    </row>
    <row r="62" spans="1:41" ht="14.5" x14ac:dyDescent="0.35">
      <c r="A62" s="23" t="s">
        <v>88</v>
      </c>
      <c r="B62" s="24" t="s">
        <v>69</v>
      </c>
      <c r="C62" s="90"/>
      <c r="D62" s="90"/>
      <c r="E62" s="33">
        <v>0</v>
      </c>
    </row>
    <row r="63" spans="1:41" ht="14.5" x14ac:dyDescent="0.35">
      <c r="A63" s="54" t="s">
        <v>104</v>
      </c>
      <c r="B63" s="54" t="s">
        <v>103</v>
      </c>
      <c r="C63" s="90"/>
      <c r="D63" s="90"/>
      <c r="E63" s="33">
        <v>0</v>
      </c>
    </row>
    <row r="64" spans="1:41" ht="14.5" x14ac:dyDescent="0.35">
      <c r="A64" s="54" t="s">
        <v>104</v>
      </c>
      <c r="B64" s="54" t="s">
        <v>103</v>
      </c>
      <c r="C64" s="90"/>
      <c r="D64" s="90"/>
      <c r="E64" s="33">
        <v>0</v>
      </c>
    </row>
    <row r="65" spans="1:41" ht="14.5" x14ac:dyDescent="0.35">
      <c r="A65" s="54" t="s">
        <v>104</v>
      </c>
      <c r="B65" s="54" t="s">
        <v>103</v>
      </c>
      <c r="C65" s="90"/>
      <c r="D65" s="90"/>
      <c r="E65" s="33">
        <v>0</v>
      </c>
    </row>
    <row r="66" spans="1:41" ht="14.5" x14ac:dyDescent="0.35">
      <c r="A66" s="54" t="s">
        <v>104</v>
      </c>
      <c r="B66" s="54" t="s">
        <v>103</v>
      </c>
      <c r="C66" s="90"/>
      <c r="D66" s="90"/>
      <c r="E66" s="33">
        <v>0</v>
      </c>
    </row>
    <row r="67" spans="1:41" ht="14.5" x14ac:dyDescent="0.35">
      <c r="A67" s="54" t="s">
        <v>104</v>
      </c>
      <c r="B67" s="54" t="s">
        <v>103</v>
      </c>
      <c r="C67" s="90"/>
      <c r="D67" s="90"/>
      <c r="E67" s="33">
        <v>0</v>
      </c>
    </row>
    <row r="68" spans="1:41" ht="14.5" x14ac:dyDescent="0.35">
      <c r="A68" s="36" t="s">
        <v>128</v>
      </c>
      <c r="B68" s="24"/>
      <c r="C68" s="90"/>
      <c r="D68" s="90"/>
      <c r="E68" s="91"/>
    </row>
    <row r="69" spans="1:41" ht="14.5" x14ac:dyDescent="0.35">
      <c r="A69" s="32" t="s">
        <v>105</v>
      </c>
      <c r="B69" s="24"/>
      <c r="C69" s="87"/>
      <c r="D69" s="87"/>
      <c r="E69" s="91"/>
    </row>
    <row r="70" spans="1:41" ht="24" x14ac:dyDescent="0.35">
      <c r="A70" s="23" t="s">
        <v>10</v>
      </c>
      <c r="B70" s="34" t="s">
        <v>93</v>
      </c>
      <c r="C70" s="90"/>
      <c r="D70" s="90"/>
      <c r="E70" s="33">
        <v>0</v>
      </c>
    </row>
    <row r="71" spans="1:41" ht="14.5" x14ac:dyDescent="0.35">
      <c r="A71" s="54" t="s">
        <v>115</v>
      </c>
      <c r="B71" s="54" t="s">
        <v>103</v>
      </c>
      <c r="C71" s="90"/>
      <c r="D71" s="90"/>
      <c r="E71" s="33">
        <v>0</v>
      </c>
    </row>
    <row r="72" spans="1:41" ht="14.5" x14ac:dyDescent="0.35">
      <c r="A72" s="54" t="s">
        <v>115</v>
      </c>
      <c r="B72" s="54" t="s">
        <v>103</v>
      </c>
      <c r="C72" s="90"/>
      <c r="D72" s="90"/>
      <c r="E72" s="33">
        <v>0</v>
      </c>
    </row>
    <row r="73" spans="1:41" ht="14.5" x14ac:dyDescent="0.35">
      <c r="A73" s="54" t="s">
        <v>115</v>
      </c>
      <c r="B73" s="54" t="s">
        <v>103</v>
      </c>
      <c r="C73" s="90"/>
      <c r="D73" s="90"/>
      <c r="E73" s="33">
        <v>0</v>
      </c>
    </row>
    <row r="74" spans="1:41" ht="14.5" x14ac:dyDescent="0.35">
      <c r="A74" s="32" t="s">
        <v>112</v>
      </c>
      <c r="B74" s="34"/>
      <c r="C74" s="87"/>
      <c r="D74" s="87"/>
      <c r="E74" s="91"/>
    </row>
    <row r="75" spans="1:41" ht="14.5" x14ac:dyDescent="0.35">
      <c r="A75" s="23" t="s">
        <v>113</v>
      </c>
      <c r="B75" s="34"/>
      <c r="C75" s="90"/>
      <c r="D75" s="90"/>
      <c r="E75" s="33">
        <v>0</v>
      </c>
    </row>
    <row r="76" spans="1:41" ht="14.5" x14ac:dyDescent="0.35">
      <c r="A76" s="23" t="s">
        <v>114</v>
      </c>
      <c r="B76" s="34"/>
      <c r="C76" s="90"/>
      <c r="D76" s="90"/>
      <c r="E76" s="33">
        <v>0</v>
      </c>
    </row>
    <row r="77" spans="1:41" ht="14.5" x14ac:dyDescent="0.35">
      <c r="A77" s="54" t="s">
        <v>117</v>
      </c>
      <c r="B77" s="54" t="s">
        <v>103</v>
      </c>
      <c r="C77" s="90"/>
      <c r="D77" s="90"/>
      <c r="E77" s="33">
        <v>0</v>
      </c>
    </row>
    <row r="78" spans="1:41" ht="14.5" x14ac:dyDescent="0.35">
      <c r="A78" s="54" t="s">
        <v>117</v>
      </c>
      <c r="B78" s="54" t="s">
        <v>103</v>
      </c>
      <c r="C78" s="90"/>
      <c r="D78" s="90"/>
      <c r="E78" s="33">
        <v>0</v>
      </c>
    </row>
    <row r="79" spans="1:41" ht="14.5" x14ac:dyDescent="0.35">
      <c r="A79" s="54" t="s">
        <v>117</v>
      </c>
      <c r="B79" s="54" t="s">
        <v>103</v>
      </c>
      <c r="C79" s="90"/>
      <c r="D79" s="90"/>
      <c r="E79" s="33">
        <v>0</v>
      </c>
    </row>
    <row r="80" spans="1:41" s="85" customFormat="1" ht="14.5" x14ac:dyDescent="0.35">
      <c r="A80" s="28" t="s">
        <v>32</v>
      </c>
      <c r="B80" s="29"/>
      <c r="C80" s="45"/>
      <c r="D80" s="10"/>
      <c r="E80" s="30">
        <f>SUM(E51:E79)</f>
        <v>0</v>
      </c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</row>
    <row r="81" spans="1:41" s="95" customFormat="1" ht="18.5" x14ac:dyDescent="0.35">
      <c r="A81" s="59" t="s">
        <v>13</v>
      </c>
      <c r="B81" s="20"/>
      <c r="C81" s="48"/>
      <c r="D81" s="8"/>
      <c r="E81" s="37">
        <f>SUM(E80,E47,E27)</f>
        <v>0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</row>
    <row r="82" spans="1:41" ht="14.5" x14ac:dyDescent="0.35">
      <c r="A82" s="14"/>
      <c r="B82" s="14"/>
      <c r="C82" s="96"/>
      <c r="D82" s="97"/>
      <c r="E82" s="98"/>
    </row>
    <row r="83" spans="1:41" ht="14.5" x14ac:dyDescent="0.35">
      <c r="A83" s="14"/>
      <c r="B83" s="14"/>
      <c r="C83" s="108" t="s">
        <v>41</v>
      </c>
      <c r="D83" s="108"/>
      <c r="E83" s="108"/>
    </row>
    <row r="84" spans="1:41" s="83" customFormat="1" ht="18.5" x14ac:dyDescent="0.35">
      <c r="A84" s="17" t="s">
        <v>24</v>
      </c>
      <c r="B84" s="38" t="s">
        <v>0</v>
      </c>
      <c r="C84" s="17"/>
      <c r="D84" s="3"/>
      <c r="E84" s="3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</row>
    <row r="85" spans="1:41" s="84" customFormat="1" ht="14.5" x14ac:dyDescent="0.35">
      <c r="A85" s="19" t="s">
        <v>25</v>
      </c>
      <c r="B85" s="20"/>
      <c r="C85" s="21"/>
      <c r="D85" s="4"/>
      <c r="E85" s="39" t="s">
        <v>48</v>
      </c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</row>
    <row r="86" spans="1:41" s="99" customFormat="1" ht="14.5" x14ac:dyDescent="0.35">
      <c r="A86" s="40" t="s">
        <v>26</v>
      </c>
      <c r="B86" s="41" t="s">
        <v>122</v>
      </c>
      <c r="C86" s="47"/>
      <c r="D86" s="9"/>
      <c r="E86" s="42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</row>
    <row r="87" spans="1:41" ht="25.5" customHeight="1" x14ac:dyDescent="0.35">
      <c r="A87" s="27" t="s">
        <v>106</v>
      </c>
      <c r="B87" s="24" t="s">
        <v>76</v>
      </c>
      <c r="C87" s="43">
        <v>0</v>
      </c>
      <c r="D87" s="6">
        <f t="shared" ref="D87:D92" si="4">C87/$B$8</f>
        <v>0</v>
      </c>
      <c r="E87" s="44">
        <f>D87*$B$9</f>
        <v>0</v>
      </c>
    </row>
    <row r="88" spans="1:41" ht="14.5" x14ac:dyDescent="0.35">
      <c r="A88" s="23" t="s">
        <v>14</v>
      </c>
      <c r="B88" s="24" t="s">
        <v>44</v>
      </c>
      <c r="C88" s="43">
        <v>0</v>
      </c>
      <c r="D88" s="6">
        <f t="shared" si="4"/>
        <v>0</v>
      </c>
      <c r="E88" s="44">
        <f t="shared" ref="E88:E92" si="5">D88*$B$9</f>
        <v>0</v>
      </c>
    </row>
    <row r="89" spans="1:41" ht="24" x14ac:dyDescent="0.35">
      <c r="A89" s="27" t="s">
        <v>89</v>
      </c>
      <c r="B89" s="24" t="s">
        <v>77</v>
      </c>
      <c r="C89" s="43">
        <v>0</v>
      </c>
      <c r="D89" s="6">
        <f t="shared" si="4"/>
        <v>0</v>
      </c>
      <c r="E89" s="44">
        <f t="shared" si="5"/>
        <v>0</v>
      </c>
    </row>
    <row r="90" spans="1:41" ht="14.5" x14ac:dyDescent="0.35">
      <c r="A90" s="54" t="s">
        <v>107</v>
      </c>
      <c r="B90" s="54" t="s">
        <v>103</v>
      </c>
      <c r="C90" s="43">
        <v>0</v>
      </c>
      <c r="D90" s="6">
        <f t="shared" ref="D90:D91" si="6">C90/$B$8</f>
        <v>0</v>
      </c>
      <c r="E90" s="44">
        <f t="shared" ref="E90:E91" si="7">D90*$B$9</f>
        <v>0</v>
      </c>
    </row>
    <row r="91" spans="1:41" ht="14.5" x14ac:dyDescent="0.35">
      <c r="A91" s="54" t="s">
        <v>107</v>
      </c>
      <c r="B91" s="54" t="s">
        <v>103</v>
      </c>
      <c r="C91" s="43">
        <v>0</v>
      </c>
      <c r="D91" s="6">
        <f t="shared" si="6"/>
        <v>0</v>
      </c>
      <c r="E91" s="44">
        <f t="shared" si="7"/>
        <v>0</v>
      </c>
    </row>
    <row r="92" spans="1:41" ht="14.5" x14ac:dyDescent="0.35">
      <c r="A92" s="54" t="s">
        <v>107</v>
      </c>
      <c r="B92" s="54" t="s">
        <v>103</v>
      </c>
      <c r="C92" s="43">
        <v>0</v>
      </c>
      <c r="D92" s="6">
        <f t="shared" si="4"/>
        <v>0</v>
      </c>
      <c r="E92" s="44">
        <f t="shared" si="5"/>
        <v>0</v>
      </c>
    </row>
    <row r="93" spans="1:41" s="85" customFormat="1" ht="14.5" x14ac:dyDescent="0.35">
      <c r="A93" s="28" t="s">
        <v>32</v>
      </c>
      <c r="B93" s="45"/>
      <c r="C93" s="45"/>
      <c r="D93" s="10"/>
      <c r="E93" s="46">
        <f>SUM(E87:E92)</f>
        <v>0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</row>
    <row r="94" spans="1:41" s="99" customFormat="1" ht="14.5" x14ac:dyDescent="0.35">
      <c r="A94" s="40" t="s">
        <v>27</v>
      </c>
      <c r="B94" s="47"/>
      <c r="C94" s="87" t="s">
        <v>123</v>
      </c>
      <c r="D94" s="87" t="s">
        <v>124</v>
      </c>
      <c r="E94" s="100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</row>
    <row r="95" spans="1:41" ht="14.5" x14ac:dyDescent="0.35">
      <c r="A95" s="23" t="s">
        <v>33</v>
      </c>
      <c r="B95" s="24" t="s">
        <v>78</v>
      </c>
      <c r="C95" s="73">
        <v>0</v>
      </c>
      <c r="D95" s="72">
        <v>0</v>
      </c>
      <c r="E95" s="101">
        <f>C95*D95</f>
        <v>0</v>
      </c>
    </row>
    <row r="96" spans="1:41" ht="14.5" x14ac:dyDescent="0.35">
      <c r="A96" s="23" t="s">
        <v>34</v>
      </c>
      <c r="B96" s="24" t="s">
        <v>79</v>
      </c>
      <c r="C96" s="73">
        <v>0</v>
      </c>
      <c r="D96" s="72">
        <v>0</v>
      </c>
      <c r="E96" s="101">
        <f>C96*D96</f>
        <v>0</v>
      </c>
    </row>
    <row r="97" spans="1:41" ht="14.5" x14ac:dyDescent="0.35">
      <c r="A97" s="54" t="s">
        <v>108</v>
      </c>
      <c r="B97" s="54" t="s">
        <v>103</v>
      </c>
      <c r="C97" s="73">
        <v>0</v>
      </c>
      <c r="D97" s="72">
        <v>0</v>
      </c>
      <c r="E97" s="101">
        <f>C97*D97</f>
        <v>0</v>
      </c>
    </row>
    <row r="98" spans="1:41" ht="14.5" x14ac:dyDescent="0.35">
      <c r="A98" s="54" t="s">
        <v>108</v>
      </c>
      <c r="B98" s="54" t="s">
        <v>103</v>
      </c>
      <c r="C98" s="73">
        <v>0</v>
      </c>
      <c r="D98" s="72">
        <v>0</v>
      </c>
      <c r="E98" s="101">
        <f>C98*D98</f>
        <v>0</v>
      </c>
    </row>
    <row r="99" spans="1:41" ht="14.5" x14ac:dyDescent="0.35">
      <c r="A99" s="54" t="s">
        <v>108</v>
      </c>
      <c r="B99" s="54" t="s">
        <v>103</v>
      </c>
      <c r="C99" s="73">
        <v>0</v>
      </c>
      <c r="D99" s="72">
        <v>0</v>
      </c>
      <c r="E99" s="101">
        <f>C99*D99</f>
        <v>0</v>
      </c>
    </row>
    <row r="100" spans="1:41" s="85" customFormat="1" ht="14.5" x14ac:dyDescent="0.35">
      <c r="A100" s="28" t="s">
        <v>32</v>
      </c>
      <c r="B100" s="45"/>
      <c r="C100" s="45"/>
      <c r="D100" s="10"/>
      <c r="E100" s="46">
        <f>SUM(E95:E99)</f>
        <v>0</v>
      </c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</row>
    <row r="101" spans="1:41" s="86" customFormat="1" ht="14.5" x14ac:dyDescent="0.35">
      <c r="A101" s="55"/>
      <c r="B101" s="60"/>
      <c r="C101" s="60"/>
      <c r="D101" s="61"/>
      <c r="E101" s="62"/>
    </row>
    <row r="102" spans="1:41" s="84" customFormat="1" ht="14.5" x14ac:dyDescent="0.35">
      <c r="A102" s="19" t="s">
        <v>28</v>
      </c>
      <c r="B102" s="48"/>
      <c r="C102" s="48" t="s">
        <v>127</v>
      </c>
      <c r="D102" s="8" t="s">
        <v>124</v>
      </c>
      <c r="E102" s="31" t="s">
        <v>48</v>
      </c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</row>
    <row r="103" spans="1:41" ht="14.5" x14ac:dyDescent="0.35">
      <c r="A103" s="23" t="s">
        <v>45</v>
      </c>
      <c r="B103" s="24" t="s">
        <v>96</v>
      </c>
      <c r="C103" s="73">
        <v>0</v>
      </c>
      <c r="D103" s="72">
        <v>0</v>
      </c>
      <c r="E103" s="102">
        <f>C103*D103</f>
        <v>0</v>
      </c>
    </row>
    <row r="104" spans="1:41" ht="14.5" x14ac:dyDescent="0.35">
      <c r="A104" s="23" t="s">
        <v>46</v>
      </c>
      <c r="B104" s="24" t="s">
        <v>125</v>
      </c>
      <c r="C104" s="73">
        <v>0</v>
      </c>
      <c r="D104" s="72">
        <v>0</v>
      </c>
      <c r="E104" s="102">
        <f>C104*D104</f>
        <v>0</v>
      </c>
    </row>
    <row r="105" spans="1:41" ht="14.5" x14ac:dyDescent="0.35">
      <c r="A105" s="23" t="s">
        <v>47</v>
      </c>
      <c r="B105" s="24" t="s">
        <v>126</v>
      </c>
      <c r="C105" s="73">
        <v>0</v>
      </c>
      <c r="D105" s="72">
        <v>0</v>
      </c>
      <c r="E105" s="102">
        <f>C105*D105</f>
        <v>0</v>
      </c>
    </row>
    <row r="106" spans="1:41" ht="14.5" x14ac:dyDescent="0.35">
      <c r="A106" s="23" t="s">
        <v>50</v>
      </c>
      <c r="B106" s="24" t="s">
        <v>81</v>
      </c>
      <c r="C106" s="90"/>
      <c r="D106" s="90"/>
      <c r="E106" s="49">
        <v>0</v>
      </c>
    </row>
    <row r="107" spans="1:41" ht="14.5" x14ac:dyDescent="0.35">
      <c r="A107" s="23" t="s">
        <v>49</v>
      </c>
      <c r="B107" s="24" t="s">
        <v>80</v>
      </c>
      <c r="C107" s="90"/>
      <c r="D107" s="90"/>
      <c r="E107" s="49">
        <v>0</v>
      </c>
    </row>
    <row r="108" spans="1:41" ht="14.5" x14ac:dyDescent="0.35">
      <c r="A108" s="54" t="s">
        <v>109</v>
      </c>
      <c r="B108" s="35" t="s">
        <v>103</v>
      </c>
      <c r="C108" s="71"/>
      <c r="D108" s="71"/>
      <c r="E108" s="33">
        <v>0</v>
      </c>
    </row>
    <row r="109" spans="1:41" ht="14.5" x14ac:dyDescent="0.35">
      <c r="A109" s="54" t="s">
        <v>109</v>
      </c>
      <c r="B109" s="35" t="s">
        <v>103</v>
      </c>
      <c r="C109" s="71"/>
      <c r="D109" s="71"/>
      <c r="E109" s="33">
        <v>0</v>
      </c>
    </row>
    <row r="110" spans="1:41" ht="14.5" x14ac:dyDescent="0.35">
      <c r="A110" s="54" t="s">
        <v>109</v>
      </c>
      <c r="B110" s="35" t="s">
        <v>103</v>
      </c>
      <c r="C110" s="71"/>
      <c r="D110" s="71"/>
      <c r="E110" s="33">
        <v>0</v>
      </c>
    </row>
    <row r="111" spans="1:41" s="85" customFormat="1" ht="14.5" x14ac:dyDescent="0.35">
      <c r="A111" s="28" t="s">
        <v>32</v>
      </c>
      <c r="B111" s="29"/>
      <c r="C111" s="45"/>
      <c r="D111" s="10"/>
      <c r="E111" s="46">
        <f>SUM(E103:E110)</f>
        <v>0</v>
      </c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</row>
    <row r="112" spans="1:41" s="86" customFormat="1" ht="14.5" x14ac:dyDescent="0.35">
      <c r="A112" s="55"/>
      <c r="B112" s="56"/>
      <c r="C112" s="60"/>
      <c r="D112" s="61"/>
      <c r="E112" s="62"/>
    </row>
    <row r="113" spans="1:41" s="95" customFormat="1" ht="18.5" x14ac:dyDescent="0.35">
      <c r="A113" s="59" t="s">
        <v>15</v>
      </c>
      <c r="B113" s="20"/>
      <c r="C113" s="48"/>
      <c r="D113" s="8"/>
      <c r="E113" s="50">
        <f>SUM(E93,E100,E111)</f>
        <v>0</v>
      </c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</row>
    <row r="114" spans="1:41" s="95" customFormat="1" ht="18.5" x14ac:dyDescent="0.35">
      <c r="A114" s="11"/>
      <c r="B114" s="11"/>
      <c r="C114" s="11"/>
      <c r="D114" s="11"/>
      <c r="E114" s="5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</row>
    <row r="115" spans="1:41" s="95" customFormat="1" ht="18.5" x14ac:dyDescent="0.35">
      <c r="A115" s="17" t="s">
        <v>43</v>
      </c>
      <c r="B115" s="52"/>
      <c r="C115" s="103"/>
      <c r="D115" s="104"/>
      <c r="E115" s="53">
        <f>E113-E81</f>
        <v>0</v>
      </c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</row>
  </sheetData>
  <mergeCells count="2">
    <mergeCell ref="C10:E10"/>
    <mergeCell ref="C83:E83"/>
  </mergeCells>
  <pageMargins left="0.25" right="0.25" top="0.75" bottom="0.75" header="0.3" footer="0.3"/>
  <pageSetup paperSize="9" orientation="landscape" r:id="rId1"/>
  <rowBreaks count="1" manualBreakCount="1">
    <brk id="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kosten en baten beeldbellen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32486</cp:lastModifiedBy>
  <cp:lastPrinted>2019-06-16T07:23:04Z</cp:lastPrinted>
  <dcterms:created xsi:type="dcterms:W3CDTF">2017-03-05T12:51:02Z</dcterms:created>
  <dcterms:modified xsi:type="dcterms:W3CDTF">2020-01-24T09:04:14Z</dcterms:modified>
</cp:coreProperties>
</file>